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<sst xmlns="http://schemas.openxmlformats.org/spreadsheetml/2006/main" count="96" uniqueCount="92">
  <si>
    <t xml:space="preserve">Gymnastiekvereniging ODI </t>
  </si>
  <si>
    <t xml:space="preserve">LTC De Heikamp </t>
  </si>
  <si>
    <t xml:space="preserve">Tennisvereniging Ottersum/Ven-Zelderheide </t>
  </si>
  <si>
    <t xml:space="preserve">Tennisvereniging De Milsbeek </t>
  </si>
  <si>
    <t xml:space="preserve">Tennisvereniging Gennep </t>
  </si>
  <si>
    <t xml:space="preserve">Tafeltennisvereniging Smash </t>
  </si>
  <si>
    <t xml:space="preserve">SV Milsbeek afd Voetbal </t>
  </si>
  <si>
    <t xml:space="preserve">VV Heijen </t>
  </si>
  <si>
    <t xml:space="preserve">RKOSV Achates </t>
  </si>
  <si>
    <t xml:space="preserve">SV Vitesse '08 </t>
  </si>
  <si>
    <t xml:space="preserve">Kanovereniging De Niers </t>
  </si>
  <si>
    <t xml:space="preserve">SV Milsbeek afdeling Korfbal "SPES" </t>
  </si>
  <si>
    <t xml:space="preserve">vereniging </t>
  </si>
  <si>
    <t xml:space="preserve">Subsidie 2008 </t>
  </si>
  <si>
    <t xml:space="preserve">Subsidie 2009* </t>
  </si>
  <si>
    <t xml:space="preserve">Dameskorfbalvereniging "VIOS" </t>
  </si>
  <si>
    <t xml:space="preserve">Ponyclub Noblesse </t>
  </si>
  <si>
    <t xml:space="preserve">LR &amp; PC Ottersum e.o. </t>
  </si>
  <si>
    <t xml:space="preserve">Taekwondo vereniging Ma-Ryuk </t>
  </si>
  <si>
    <t xml:space="preserve">Basketbalvereniging Cougars </t>
  </si>
  <si>
    <t xml:space="preserve">VolleybalVereniging Flamingo's </t>
  </si>
  <si>
    <t xml:space="preserve">Zwemvereniging Vivalo </t>
  </si>
  <si>
    <t xml:space="preserve">Ontspanning Na Arbeid </t>
  </si>
  <si>
    <t xml:space="preserve">Matigheid en Genoegen </t>
  </si>
  <si>
    <t xml:space="preserve">genneps vocaal ensemble </t>
  </si>
  <si>
    <t xml:space="preserve">cheers </t>
  </si>
  <si>
    <t xml:space="preserve">genneps gemengd koor </t>
  </si>
  <si>
    <t xml:space="preserve">gemengde zangvereniging 'de maasklanken </t>
  </si>
  <si>
    <t xml:space="preserve">zangvereniging st Caecilia </t>
  </si>
  <si>
    <t xml:space="preserve">volksdansgroep iduna </t>
  </si>
  <si>
    <t xml:space="preserve">Fanfare Crescendo </t>
  </si>
  <si>
    <t xml:space="preserve">Harmonie "St. Caecilia" </t>
  </si>
  <si>
    <t xml:space="preserve">Fanfare "Eendracht Maakt Macht" </t>
  </si>
  <si>
    <t xml:space="preserve">Harmonie "Unitas Et Fidelitas" </t>
  </si>
  <si>
    <t xml:space="preserve">Tamboercorps "Crescendo" </t>
  </si>
  <si>
    <t>verschil</t>
  </si>
  <si>
    <t xml:space="preserve">KBO st. antonius abt ven-zelderheide </t>
  </si>
  <si>
    <t xml:space="preserve">KBO zomerzon Milsbeek </t>
  </si>
  <si>
    <t xml:space="preserve">KBO st. Lambertus Ottersum </t>
  </si>
  <si>
    <t xml:space="preserve">KBO Heijen </t>
  </si>
  <si>
    <t xml:space="preserve">KBO st. Norbertus Gennep </t>
  </si>
  <si>
    <t xml:space="preserve">GON </t>
  </si>
  <si>
    <t xml:space="preserve">Jong Nederland </t>
  </si>
  <si>
    <t xml:space="preserve">Scouting Norbert van Gennep </t>
  </si>
  <si>
    <t xml:space="preserve">IVN Maas en Niers </t>
  </si>
  <si>
    <r>
      <t xml:space="preserve">jeugd en jongerenwerk </t>
    </r>
    <r>
      <rPr>
        <b/>
        <sz val="10"/>
        <color indexed="8"/>
        <rFont val="Tahoma"/>
        <family val="2"/>
      </rPr>
      <t xml:space="preserve">Ven-Zelderheide </t>
    </r>
  </si>
  <si>
    <r>
      <t xml:space="preserve">Jeugdraad </t>
    </r>
    <r>
      <rPr>
        <b/>
        <sz val="10"/>
        <color indexed="8"/>
        <rFont val="Tahoma"/>
        <family val="2"/>
      </rPr>
      <t xml:space="preserve">heijen </t>
    </r>
  </si>
  <si>
    <r>
      <t xml:space="preserve">Kindervakantiewerk </t>
    </r>
    <r>
      <rPr>
        <b/>
        <sz val="10"/>
        <color indexed="8"/>
        <rFont val="Tahoma"/>
        <family val="2"/>
      </rPr>
      <t xml:space="preserve">Ottersum </t>
    </r>
  </si>
  <si>
    <t xml:space="preserve">Gennep </t>
  </si>
  <si>
    <t xml:space="preserve">Milsbeek </t>
  </si>
  <si>
    <t>Stichting Huisvesting Ottersum</t>
  </si>
  <si>
    <t>Tjengké Muda</t>
  </si>
  <si>
    <t>Turkse culturele verenigingen</t>
  </si>
  <si>
    <t>stichting Rechtshulp</t>
  </si>
  <si>
    <t>Priesters</t>
  </si>
  <si>
    <t>€ 12.706,-</t>
  </si>
  <si>
    <t>(wordt omgezet in budgetsubsidiëring)</t>
  </si>
  <si>
    <t>dorps-/wijkraden</t>
  </si>
  <si>
    <t>stichting evenementen</t>
  </si>
  <si>
    <t>Stichting Promotieplaform Maasduinen</t>
  </si>
  <si>
    <t>Regiofonds</t>
  </si>
  <si>
    <t>culturele regiofonds</t>
  </si>
  <si>
    <r>
      <t xml:space="preserve">koninginnedag </t>
    </r>
    <r>
      <rPr>
        <b/>
        <sz val="10"/>
        <color indexed="8"/>
        <rFont val="Tahoma"/>
        <family val="2"/>
      </rPr>
      <t xml:space="preserve">Gennep </t>
    </r>
  </si>
  <si>
    <r>
      <t xml:space="preserve">ondernemersvereniging </t>
    </r>
    <r>
      <rPr>
        <b/>
        <sz val="10"/>
        <color indexed="8"/>
        <rFont val="Tahoma"/>
        <family val="2"/>
      </rPr>
      <t xml:space="preserve">Gennep </t>
    </r>
    <r>
      <rPr>
        <sz val="10"/>
        <color indexed="8"/>
        <rFont val="Tahoma"/>
        <family val="2"/>
      </rPr>
      <t xml:space="preserve">(st.Nicolaas) </t>
    </r>
  </si>
  <si>
    <r>
      <t xml:space="preserve">koninginnedag </t>
    </r>
    <r>
      <rPr>
        <b/>
        <sz val="10"/>
        <color indexed="8"/>
        <rFont val="Tahoma"/>
        <family val="2"/>
      </rPr>
      <t xml:space="preserve">Ottersum </t>
    </r>
    <r>
      <rPr>
        <sz val="10"/>
        <color indexed="8"/>
        <rFont val="Tahoma"/>
        <family val="2"/>
      </rPr>
      <t xml:space="preserve">(kindervakantiewerk) </t>
    </r>
  </si>
  <si>
    <r>
      <t xml:space="preserve">st. nicolaas </t>
    </r>
    <r>
      <rPr>
        <b/>
        <sz val="10"/>
        <color indexed="8"/>
        <rFont val="Tahoma"/>
        <family val="2"/>
      </rPr>
      <t xml:space="preserve">Ottersum </t>
    </r>
    <r>
      <rPr>
        <sz val="10"/>
        <color indexed="8"/>
        <rFont val="Tahoma"/>
        <family val="2"/>
      </rPr>
      <t xml:space="preserve">(kindervakantiewerk) </t>
    </r>
  </si>
  <si>
    <r>
      <t xml:space="preserve">oranjecomité </t>
    </r>
    <r>
      <rPr>
        <b/>
        <sz val="10"/>
        <color indexed="8"/>
        <rFont val="Tahoma"/>
        <family val="2"/>
      </rPr>
      <t xml:space="preserve">Heijen </t>
    </r>
    <r>
      <rPr>
        <sz val="10"/>
        <color indexed="8"/>
        <rFont val="Tahoma"/>
        <family val="2"/>
      </rPr>
      <t xml:space="preserve">(st. Nicolaas) </t>
    </r>
  </si>
  <si>
    <r>
      <t xml:space="preserve">oranjecomité </t>
    </r>
    <r>
      <rPr>
        <b/>
        <sz val="10"/>
        <color indexed="8"/>
        <rFont val="Tahoma"/>
        <family val="2"/>
      </rPr>
      <t xml:space="preserve">Heijen </t>
    </r>
    <r>
      <rPr>
        <sz val="10"/>
        <color indexed="8"/>
        <rFont val="Tahoma"/>
        <family val="2"/>
      </rPr>
      <t xml:space="preserve">(koninginnedag) </t>
    </r>
  </si>
  <si>
    <r>
      <t xml:space="preserve">oranjecomité </t>
    </r>
    <r>
      <rPr>
        <b/>
        <sz val="10"/>
        <color indexed="8"/>
        <rFont val="Tahoma"/>
        <family val="2"/>
      </rPr>
      <t xml:space="preserve">Milsbeek </t>
    </r>
  </si>
  <si>
    <r>
      <t xml:space="preserve">Sint Nicolaas </t>
    </r>
    <r>
      <rPr>
        <b/>
        <sz val="10"/>
        <color indexed="8"/>
        <rFont val="Tahoma"/>
        <family val="2"/>
      </rPr>
      <t xml:space="preserve">Milsbeek </t>
    </r>
  </si>
  <si>
    <r>
      <t xml:space="preserve">Koninginnedag </t>
    </r>
    <r>
      <rPr>
        <b/>
        <sz val="10"/>
        <color indexed="8"/>
        <rFont val="Tahoma"/>
        <family val="2"/>
      </rPr>
      <t xml:space="preserve">Ven zelderheide </t>
    </r>
  </si>
  <si>
    <r>
      <t xml:space="preserve">St. nicolaas </t>
    </r>
    <r>
      <rPr>
        <b/>
        <sz val="10"/>
        <color indexed="8"/>
        <rFont val="Tahoma"/>
        <family val="2"/>
      </rPr>
      <t xml:space="preserve">Ven Zelderheide </t>
    </r>
  </si>
  <si>
    <t>Gesp</t>
  </si>
  <si>
    <t>Museum Petershuis</t>
  </si>
  <si>
    <t>Kerkmuseum</t>
  </si>
  <si>
    <t>lokale omroep</t>
  </si>
  <si>
    <t xml:space="preserve">Maximale Subsidie 2009* </t>
  </si>
  <si>
    <t>variabele aanvulling</t>
  </si>
  <si>
    <t>??</t>
  </si>
  <si>
    <t>totaal</t>
  </si>
  <si>
    <t>variabel</t>
  </si>
  <si>
    <t>"waarderings"</t>
  </si>
  <si>
    <t>Floriade</t>
  </si>
  <si>
    <t>Roepaan</t>
  </si>
  <si>
    <t>stichting promotie Noord-Limburg</t>
  </si>
  <si>
    <t>?</t>
  </si>
  <si>
    <t>Summertime</t>
  </si>
  <si>
    <t>big bucks</t>
  </si>
  <si>
    <t>very big bucks</t>
  </si>
  <si>
    <t>voor de duidelijkheid:</t>
  </si>
  <si>
    <r>
      <t xml:space="preserve">dit is dus </t>
    </r>
    <r>
      <rPr>
        <sz val="24"/>
        <color indexed="10"/>
        <rFont val="Arial"/>
        <family val="2"/>
      </rPr>
      <t>17x</t>
    </r>
    <r>
      <rPr>
        <sz val="10"/>
        <rFont val="Arial"/>
        <family val="0"/>
      </rPr>
      <t xml:space="preserve"> de geplande subsidie voor de harmonie!!!!!!!!!!</t>
    </r>
  </si>
  <si>
    <r>
      <t xml:space="preserve">Subsidievoorstellen gemeente Gennep sept 2008 </t>
    </r>
    <r>
      <rPr>
        <sz val="12"/>
        <rFont val="Arial"/>
        <family val="2"/>
      </rPr>
      <t>(zonder tijdelijke overgangsmaatregelen ed)</t>
    </r>
  </si>
</sst>
</file>

<file path=xl/styles.xml><?xml version="1.0" encoding="utf-8"?>
<styleSheet xmlns="http://schemas.openxmlformats.org/spreadsheetml/2006/main">
  <numFmts count="1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€&quot;\ #,##0.00"/>
    <numFmt numFmtId="168" formatCode="&quot;€&quot;\ #,##0"/>
  </numFmts>
  <fonts count="9"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24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7" fontId="0" fillId="0" borderId="0" xfId="0" applyNumberFormat="1" applyAlignment="1">
      <alignment/>
    </xf>
    <xf numFmtId="167" fontId="1" fillId="0" borderId="3" xfId="0" applyNumberFormat="1" applyFont="1" applyBorder="1" applyAlignment="1">
      <alignment horizontal="center" vertical="top" wrapText="1"/>
    </xf>
    <xf numFmtId="167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167" fontId="1" fillId="0" borderId="8" xfId="0" applyNumberFormat="1" applyFont="1" applyBorder="1" applyAlignment="1">
      <alignment horizontal="center" vertical="top" wrapText="1"/>
    </xf>
    <xf numFmtId="0" fontId="0" fillId="0" borderId="9" xfId="0" applyBorder="1" applyAlignment="1">
      <alignment/>
    </xf>
    <xf numFmtId="6" fontId="0" fillId="0" borderId="9" xfId="0" applyNumberFormat="1" applyBorder="1" applyAlignment="1">
      <alignment/>
    </xf>
    <xf numFmtId="8" fontId="0" fillId="0" borderId="9" xfId="0" applyNumberFormat="1" applyBorder="1" applyAlignment="1">
      <alignment/>
    </xf>
    <xf numFmtId="168" fontId="0" fillId="0" borderId="9" xfId="0" applyNumberFormat="1" applyBorder="1" applyAlignment="1">
      <alignment/>
    </xf>
    <xf numFmtId="0" fontId="1" fillId="0" borderId="9" xfId="0" applyFont="1" applyBorder="1" applyAlignment="1">
      <alignment vertical="top" wrapText="1"/>
    </xf>
    <xf numFmtId="167" fontId="0" fillId="0" borderId="9" xfId="0" applyNumberFormat="1" applyBorder="1" applyAlignment="1">
      <alignment/>
    </xf>
    <xf numFmtId="0" fontId="1" fillId="0" borderId="9" xfId="0" applyFont="1" applyBorder="1" applyAlignment="1">
      <alignment/>
    </xf>
    <xf numFmtId="167" fontId="1" fillId="0" borderId="9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7" fontId="0" fillId="0" borderId="0" xfId="0" applyNumberFormat="1" applyAlignment="1">
      <alignment horizontal="right"/>
    </xf>
    <xf numFmtId="167" fontId="3" fillId="2" borderId="0" xfId="0" applyNumberFormat="1" applyFont="1" applyFill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vertical="top" wrapText="1"/>
    </xf>
    <xf numFmtId="8" fontId="5" fillId="0" borderId="0" xfId="0" applyNumberFormat="1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34">
      <selection activeCell="D1" sqref="D1"/>
    </sheetView>
  </sheetViews>
  <sheetFormatPr defaultColWidth="9.140625" defaultRowHeight="12.75"/>
  <cols>
    <col min="1" max="1" width="31.28125" style="0" customWidth="1"/>
    <col min="2" max="2" width="13.140625" style="0" bestFit="1" customWidth="1"/>
    <col min="3" max="3" width="11.7109375" style="0" bestFit="1" customWidth="1"/>
    <col min="4" max="4" width="15.421875" style="0" customWidth="1"/>
    <col min="5" max="5" width="14.28125" style="0" customWidth="1"/>
  </cols>
  <sheetData>
    <row r="1" ht="21" thickBot="1">
      <c r="A1" s="27" t="s">
        <v>91</v>
      </c>
    </row>
    <row r="2" spans="1:5" ht="26.25" thickBot="1">
      <c r="A2" s="6" t="s">
        <v>12</v>
      </c>
      <c r="B2" s="7" t="s">
        <v>13</v>
      </c>
      <c r="C2" s="7" t="s">
        <v>14</v>
      </c>
      <c r="D2" s="5" t="s">
        <v>77</v>
      </c>
      <c r="E2" s="22" t="s">
        <v>35</v>
      </c>
    </row>
    <row r="3" spans="1:5" ht="12.75">
      <c r="A3" s="18" t="s">
        <v>0</v>
      </c>
      <c r="B3" s="21">
        <v>2748.66</v>
      </c>
      <c r="C3" s="21">
        <v>3355</v>
      </c>
      <c r="E3" s="9">
        <f>C3+D3-B3</f>
        <v>606.3400000000001</v>
      </c>
    </row>
    <row r="4" spans="1:5" ht="12.75">
      <c r="A4" s="18" t="s">
        <v>1</v>
      </c>
      <c r="B4" s="21">
        <v>1036.38</v>
      </c>
      <c r="C4" s="21">
        <v>1265</v>
      </c>
      <c r="E4" s="9">
        <f aca="true" t="shared" si="0" ref="E4:E67">C4+D4-B4</f>
        <v>228.6199999999999</v>
      </c>
    </row>
    <row r="5" spans="1:5" ht="25.5">
      <c r="A5" s="18" t="s">
        <v>2</v>
      </c>
      <c r="B5" s="21">
        <v>2050.23</v>
      </c>
      <c r="C5" s="21">
        <v>2502.5</v>
      </c>
      <c r="E5" s="9">
        <f t="shared" si="0"/>
        <v>452.27</v>
      </c>
    </row>
    <row r="6" spans="1:5" ht="12.75">
      <c r="A6" s="18" t="s">
        <v>3</v>
      </c>
      <c r="B6" s="21">
        <v>383.01</v>
      </c>
      <c r="C6" s="21">
        <v>467.5</v>
      </c>
      <c r="E6" s="9">
        <f t="shared" si="0"/>
        <v>84.49000000000001</v>
      </c>
    </row>
    <row r="7" spans="1:5" ht="12.75">
      <c r="A7" s="18" t="s">
        <v>4</v>
      </c>
      <c r="B7" s="21">
        <v>1599.63</v>
      </c>
      <c r="C7" s="21">
        <v>1952.5</v>
      </c>
      <c r="E7" s="9">
        <f t="shared" si="0"/>
        <v>352.8699999999999</v>
      </c>
    </row>
    <row r="8" spans="1:5" ht="12.75">
      <c r="A8" s="18" t="s">
        <v>5</v>
      </c>
      <c r="B8" s="21">
        <v>90.12</v>
      </c>
      <c r="C8" s="21">
        <v>110</v>
      </c>
      <c r="E8" s="9">
        <f t="shared" si="0"/>
        <v>19.879999999999995</v>
      </c>
    </row>
    <row r="9" spans="1:5" ht="12.75">
      <c r="A9" s="18" t="s">
        <v>6</v>
      </c>
      <c r="B9" s="21">
        <v>2636.01</v>
      </c>
      <c r="C9" s="21">
        <v>3465</v>
      </c>
      <c r="E9" s="9">
        <f t="shared" si="0"/>
        <v>828.9899999999998</v>
      </c>
    </row>
    <row r="10" spans="1:5" ht="12.75">
      <c r="A10" s="18" t="s">
        <v>7</v>
      </c>
      <c r="B10" s="21">
        <v>2636.01</v>
      </c>
      <c r="C10" s="21">
        <v>3437.5</v>
      </c>
      <c r="E10" s="9">
        <f t="shared" si="0"/>
        <v>801.4899999999998</v>
      </c>
    </row>
    <row r="11" spans="1:5" ht="12.75">
      <c r="A11" s="18" t="s">
        <v>8</v>
      </c>
      <c r="B11" s="21">
        <v>4483.47</v>
      </c>
      <c r="C11" s="21">
        <v>5775</v>
      </c>
      <c r="E11" s="9">
        <f t="shared" si="0"/>
        <v>1291.5299999999997</v>
      </c>
    </row>
    <row r="12" spans="1:5" ht="12.75">
      <c r="A12" s="18" t="s">
        <v>9</v>
      </c>
      <c r="B12" s="21">
        <v>5700.09</v>
      </c>
      <c r="C12" s="21">
        <v>7012.5</v>
      </c>
      <c r="E12" s="9">
        <f t="shared" si="0"/>
        <v>1312.4099999999999</v>
      </c>
    </row>
    <row r="13" spans="1:5" ht="12.75">
      <c r="A13" s="18" t="s">
        <v>10</v>
      </c>
      <c r="B13" s="21">
        <v>247.83</v>
      </c>
      <c r="C13" s="21">
        <v>330</v>
      </c>
      <c r="E13" s="9">
        <f t="shared" si="0"/>
        <v>82.16999999999999</v>
      </c>
    </row>
    <row r="14" spans="1:5" ht="12.75">
      <c r="A14" s="18" t="s">
        <v>11</v>
      </c>
      <c r="B14" s="21">
        <v>2748.66</v>
      </c>
      <c r="C14" s="21">
        <v>3410</v>
      </c>
      <c r="E14" s="9">
        <f t="shared" si="0"/>
        <v>661.3400000000001</v>
      </c>
    </row>
    <row r="15" spans="1:5" ht="12.75">
      <c r="A15" s="18" t="s">
        <v>15</v>
      </c>
      <c r="B15" s="21">
        <v>1036.38</v>
      </c>
      <c r="C15" s="21">
        <v>1265</v>
      </c>
      <c r="E15" s="9">
        <f t="shared" si="0"/>
        <v>228.6199999999999</v>
      </c>
    </row>
    <row r="16" spans="1:5" ht="12.75">
      <c r="A16" s="18" t="s">
        <v>16</v>
      </c>
      <c r="B16" s="21">
        <v>383.01</v>
      </c>
      <c r="C16" s="21">
        <v>467.5</v>
      </c>
      <c r="E16" s="9">
        <f t="shared" si="0"/>
        <v>84.49000000000001</v>
      </c>
    </row>
    <row r="17" spans="1:5" ht="12.75">
      <c r="A17" s="18" t="s">
        <v>17</v>
      </c>
      <c r="B17" s="21">
        <v>383.01</v>
      </c>
      <c r="C17" s="21">
        <v>385</v>
      </c>
      <c r="E17" s="9">
        <f t="shared" si="0"/>
        <v>1.990000000000009</v>
      </c>
    </row>
    <row r="18" spans="1:5" ht="13.5" thickBot="1">
      <c r="A18" s="18" t="s">
        <v>18</v>
      </c>
      <c r="B18" s="21">
        <v>1284.21</v>
      </c>
      <c r="C18" s="21">
        <v>1567.5</v>
      </c>
      <c r="E18" s="9">
        <f t="shared" si="0"/>
        <v>283.28999999999996</v>
      </c>
    </row>
    <row r="19" spans="1:5" ht="13.5" thickBot="1">
      <c r="A19" s="18" t="s">
        <v>19</v>
      </c>
      <c r="B19" s="21">
        <v>1953.1</v>
      </c>
      <c r="C19" s="21">
        <v>1182.5</v>
      </c>
      <c r="D19" s="10">
        <v>770.6</v>
      </c>
      <c r="E19" s="9">
        <f t="shared" si="0"/>
        <v>0</v>
      </c>
    </row>
    <row r="20" spans="1:5" ht="13.5" thickBot="1">
      <c r="A20" s="18" t="s">
        <v>20</v>
      </c>
      <c r="B20" s="21">
        <v>7987.71</v>
      </c>
      <c r="C20" s="21">
        <v>5692.5</v>
      </c>
      <c r="D20" s="11">
        <v>2295.21</v>
      </c>
      <c r="E20" s="9">
        <f t="shared" si="0"/>
        <v>0</v>
      </c>
    </row>
    <row r="21" spans="1:5" ht="13.5" thickBot="1">
      <c r="A21" s="18" t="s">
        <v>21</v>
      </c>
      <c r="B21" s="21">
        <v>11398.87</v>
      </c>
      <c r="C21" s="21">
        <v>1980</v>
      </c>
      <c r="D21" s="11">
        <v>9418.87</v>
      </c>
      <c r="E21" s="9">
        <f t="shared" si="0"/>
        <v>0</v>
      </c>
    </row>
    <row r="22" spans="1:6" ht="12.75">
      <c r="A22" s="18" t="s">
        <v>22</v>
      </c>
      <c r="B22" s="21">
        <v>1158.27</v>
      </c>
      <c r="C22" s="21">
        <v>420</v>
      </c>
      <c r="E22" s="25">
        <f t="shared" si="0"/>
        <v>-738.27</v>
      </c>
      <c r="F22" s="26">
        <f aca="true" t="shared" si="1" ref="F22:F34">E22/B22</f>
        <v>-0.6373902457976119</v>
      </c>
    </row>
    <row r="23" spans="1:6" ht="12.75">
      <c r="A23" s="18" t="s">
        <v>23</v>
      </c>
      <c r="B23" s="21">
        <v>1228.51</v>
      </c>
      <c r="C23" s="21">
        <v>1130</v>
      </c>
      <c r="E23" s="25">
        <f t="shared" si="0"/>
        <v>-98.50999999999999</v>
      </c>
      <c r="F23" s="26">
        <f t="shared" si="1"/>
        <v>-0.08018656746790827</v>
      </c>
    </row>
    <row r="24" spans="1:6" ht="12.75">
      <c r="A24" s="18" t="s">
        <v>24</v>
      </c>
      <c r="B24" s="21">
        <v>2198.29</v>
      </c>
      <c r="C24" s="21">
        <v>820</v>
      </c>
      <c r="E24" s="25">
        <f t="shared" si="0"/>
        <v>-1378.29</v>
      </c>
      <c r="F24" s="26">
        <f t="shared" si="1"/>
        <v>-0.6269827911695</v>
      </c>
    </row>
    <row r="25" spans="1:6" ht="12.75">
      <c r="A25" s="18" t="s">
        <v>25</v>
      </c>
      <c r="B25" s="21">
        <v>2886.3</v>
      </c>
      <c r="C25" s="21">
        <v>1317.5</v>
      </c>
      <c r="E25" s="25">
        <f t="shared" si="0"/>
        <v>-1568.8000000000002</v>
      </c>
      <c r="F25" s="26">
        <f t="shared" si="1"/>
        <v>-0.5435332432526072</v>
      </c>
    </row>
    <row r="26" spans="1:6" ht="12.75">
      <c r="A26" s="18" t="s">
        <v>26</v>
      </c>
      <c r="B26" s="21">
        <v>1013.76</v>
      </c>
      <c r="C26" s="21">
        <v>820</v>
      </c>
      <c r="E26" s="25">
        <f t="shared" si="0"/>
        <v>-193.76</v>
      </c>
      <c r="F26" s="26">
        <f t="shared" si="1"/>
        <v>-0.1911300505050505</v>
      </c>
    </row>
    <row r="27" spans="1:6" ht="25.5">
      <c r="A27" s="18" t="s">
        <v>27</v>
      </c>
      <c r="B27" s="21">
        <v>1812.87</v>
      </c>
      <c r="C27" s="21">
        <v>480</v>
      </c>
      <c r="E27" s="25">
        <f t="shared" si="0"/>
        <v>-1332.87</v>
      </c>
      <c r="F27" s="26">
        <f t="shared" si="1"/>
        <v>-0.7352264641149117</v>
      </c>
    </row>
    <row r="28" spans="1:6" ht="12.75">
      <c r="A28" s="18" t="s">
        <v>28</v>
      </c>
      <c r="B28" s="21">
        <v>1219.44</v>
      </c>
      <c r="C28" s="21">
        <v>1040</v>
      </c>
      <c r="E28" s="25">
        <f t="shared" si="0"/>
        <v>-179.44000000000005</v>
      </c>
      <c r="F28" s="26">
        <f t="shared" si="1"/>
        <v>-0.1471495112510661</v>
      </c>
    </row>
    <row r="29" spans="1:6" ht="12.75">
      <c r="A29" s="18" t="s">
        <v>29</v>
      </c>
      <c r="B29" s="21">
        <v>2722.01</v>
      </c>
      <c r="C29" s="21">
        <v>2205</v>
      </c>
      <c r="E29" s="25">
        <f t="shared" si="0"/>
        <v>-517.0100000000002</v>
      </c>
      <c r="F29" s="26">
        <f t="shared" si="1"/>
        <v>-0.18993684813795694</v>
      </c>
    </row>
    <row r="30" spans="1:6" ht="12.75">
      <c r="A30" s="18" t="s">
        <v>30</v>
      </c>
      <c r="B30" s="21">
        <v>3941.37</v>
      </c>
      <c r="C30" s="21">
        <v>1520</v>
      </c>
      <c r="E30" s="25">
        <f t="shared" si="0"/>
        <v>-2421.37</v>
      </c>
      <c r="F30" s="26">
        <f t="shared" si="1"/>
        <v>-0.6143472954835502</v>
      </c>
    </row>
    <row r="31" spans="1:6" ht="12.75">
      <c r="A31" s="18" t="s">
        <v>31</v>
      </c>
      <c r="B31" s="21">
        <v>6682.99</v>
      </c>
      <c r="C31" s="21">
        <v>4095</v>
      </c>
      <c r="E31" s="25">
        <f t="shared" si="0"/>
        <v>-2587.99</v>
      </c>
      <c r="F31" s="26">
        <f t="shared" si="1"/>
        <v>-0.38725031759736284</v>
      </c>
    </row>
    <row r="32" spans="1:6" ht="12.75">
      <c r="A32" s="18" t="s">
        <v>32</v>
      </c>
      <c r="B32" s="21">
        <v>5752.06</v>
      </c>
      <c r="C32" s="21">
        <v>3170</v>
      </c>
      <c r="E32" s="25">
        <f t="shared" si="0"/>
        <v>-2582.0600000000004</v>
      </c>
      <c r="F32" s="26">
        <f t="shared" si="1"/>
        <v>-0.44889309221391993</v>
      </c>
    </row>
    <row r="33" spans="1:6" ht="12.75">
      <c r="A33" s="18" t="s">
        <v>33</v>
      </c>
      <c r="B33" s="21">
        <v>4461.71</v>
      </c>
      <c r="C33" s="21">
        <v>1790</v>
      </c>
      <c r="E33" s="25">
        <f t="shared" si="0"/>
        <v>-2671.71</v>
      </c>
      <c r="F33" s="26">
        <f t="shared" si="1"/>
        <v>-0.598808528568643</v>
      </c>
    </row>
    <row r="34" spans="1:6" ht="12.75">
      <c r="A34" s="18" t="s">
        <v>34</v>
      </c>
      <c r="B34" s="21">
        <v>2149.97</v>
      </c>
      <c r="C34" s="21">
        <v>1315</v>
      </c>
      <c r="E34" s="25">
        <f t="shared" si="0"/>
        <v>-834.9699999999998</v>
      </c>
      <c r="F34" s="26">
        <f t="shared" si="1"/>
        <v>-0.3883635585612822</v>
      </c>
    </row>
    <row r="35" spans="1:5" ht="25.5">
      <c r="A35" s="18" t="s">
        <v>36</v>
      </c>
      <c r="B35" s="21">
        <v>632.37</v>
      </c>
      <c r="C35" s="21">
        <v>742.5</v>
      </c>
      <c r="E35" s="9">
        <f t="shared" si="0"/>
        <v>110.13</v>
      </c>
    </row>
    <row r="36" spans="1:5" ht="12.75">
      <c r="A36" s="18" t="s">
        <v>37</v>
      </c>
      <c r="B36" s="21">
        <v>1938.48</v>
      </c>
      <c r="C36" s="21">
        <v>2707.5</v>
      </c>
      <c r="E36" s="9">
        <f t="shared" si="0"/>
        <v>769.02</v>
      </c>
    </row>
    <row r="37" spans="1:5" ht="12.75">
      <c r="A37" s="18" t="s">
        <v>38</v>
      </c>
      <c r="B37" s="21">
        <v>1991.67</v>
      </c>
      <c r="C37" s="21">
        <v>2505</v>
      </c>
      <c r="E37" s="9">
        <f t="shared" si="0"/>
        <v>513.3299999999999</v>
      </c>
    </row>
    <row r="38" spans="1:5" ht="12.75">
      <c r="A38" s="18" t="s">
        <v>39</v>
      </c>
      <c r="B38" s="21">
        <v>1554.33</v>
      </c>
      <c r="C38" s="21">
        <v>1987.5</v>
      </c>
      <c r="E38" s="9">
        <f t="shared" si="0"/>
        <v>433.1700000000001</v>
      </c>
    </row>
    <row r="39" spans="1:5" ht="12.75">
      <c r="A39" s="18" t="s">
        <v>40</v>
      </c>
      <c r="B39" s="21">
        <v>4202.01</v>
      </c>
      <c r="C39" s="21">
        <v>5572.5</v>
      </c>
      <c r="E39" s="9">
        <f t="shared" si="0"/>
        <v>1370.4899999999998</v>
      </c>
    </row>
    <row r="40" spans="1:5" ht="12.75">
      <c r="A40" s="18" t="s">
        <v>41</v>
      </c>
      <c r="B40" s="21">
        <v>691.47</v>
      </c>
      <c r="C40" s="21">
        <v>877.5</v>
      </c>
      <c r="E40" s="9">
        <f t="shared" si="0"/>
        <v>186.02999999999997</v>
      </c>
    </row>
    <row r="41" spans="1:5" ht="12.75">
      <c r="A41" s="18" t="s">
        <v>42</v>
      </c>
      <c r="B41" s="21">
        <v>7970.2</v>
      </c>
      <c r="C41" s="21">
        <v>8690</v>
      </c>
      <c r="E41" s="9">
        <f t="shared" si="0"/>
        <v>719.8000000000002</v>
      </c>
    </row>
    <row r="42" spans="1:6" ht="12.75">
      <c r="A42" s="18" t="s">
        <v>43</v>
      </c>
      <c r="B42" s="21">
        <v>1304.04</v>
      </c>
      <c r="C42" s="21">
        <v>495</v>
      </c>
      <c r="E42" s="25">
        <f t="shared" si="0"/>
        <v>-809.04</v>
      </c>
      <c r="F42" s="26">
        <f>E42/B42</f>
        <v>-0.6204104168583786</v>
      </c>
    </row>
    <row r="43" spans="1:6" ht="12.75">
      <c r="A43" s="12" t="s">
        <v>44</v>
      </c>
      <c r="B43" s="13">
        <v>2504.92</v>
      </c>
      <c r="C43" s="13">
        <v>2420</v>
      </c>
      <c r="E43" s="25">
        <f t="shared" si="0"/>
        <v>-84.92000000000007</v>
      </c>
      <c r="F43" s="26">
        <f>E43/B43</f>
        <v>-0.03390128227647991</v>
      </c>
    </row>
    <row r="44" spans="1:5" ht="12.75">
      <c r="A44" s="14" t="s">
        <v>50</v>
      </c>
      <c r="B44" s="15">
        <v>18992</v>
      </c>
      <c r="C44" s="15">
        <v>18992</v>
      </c>
      <c r="E44" s="9">
        <f t="shared" si="0"/>
        <v>0</v>
      </c>
    </row>
    <row r="45" spans="1:5" ht="12.75">
      <c r="A45" s="14" t="s">
        <v>51</v>
      </c>
      <c r="B45" s="15">
        <v>1500</v>
      </c>
      <c r="C45" s="15">
        <v>1500</v>
      </c>
      <c r="E45" s="9">
        <f t="shared" si="0"/>
        <v>0</v>
      </c>
    </row>
    <row r="46" spans="1:5" ht="12.75">
      <c r="A46" s="14" t="s">
        <v>52</v>
      </c>
      <c r="B46" s="15">
        <v>1500</v>
      </c>
      <c r="C46" s="15">
        <v>1500</v>
      </c>
      <c r="E46" s="9">
        <f t="shared" si="0"/>
        <v>0</v>
      </c>
    </row>
    <row r="47" spans="1:5" ht="12.75">
      <c r="A47" s="14" t="s">
        <v>53</v>
      </c>
      <c r="B47" s="16">
        <v>925.2</v>
      </c>
      <c r="C47" s="16">
        <v>925.2</v>
      </c>
      <c r="E47" s="9">
        <f t="shared" si="0"/>
        <v>0</v>
      </c>
    </row>
    <row r="48" spans="1:5" ht="12.75">
      <c r="A48" s="14" t="s">
        <v>54</v>
      </c>
      <c r="B48" s="14" t="s">
        <v>55</v>
      </c>
      <c r="C48" s="15">
        <v>0</v>
      </c>
      <c r="D48" t="s">
        <v>56</v>
      </c>
      <c r="E48" s="24" t="s">
        <v>78</v>
      </c>
    </row>
    <row r="49" spans="1:5" ht="12.75">
      <c r="A49" s="14" t="s">
        <v>57</v>
      </c>
      <c r="B49" s="14">
        <v>0</v>
      </c>
      <c r="C49" s="15">
        <v>2250</v>
      </c>
      <c r="E49" s="9">
        <f t="shared" si="0"/>
        <v>2250</v>
      </c>
    </row>
    <row r="50" spans="1:5" ht="12.75">
      <c r="A50" s="14" t="s">
        <v>58</v>
      </c>
      <c r="B50" s="14">
        <v>0</v>
      </c>
      <c r="C50" s="17">
        <v>2500</v>
      </c>
      <c r="E50" s="9">
        <f t="shared" si="0"/>
        <v>2500</v>
      </c>
    </row>
    <row r="51" spans="1:5" ht="12.75">
      <c r="A51" s="14" t="s">
        <v>59</v>
      </c>
      <c r="B51" s="17">
        <v>10000</v>
      </c>
      <c r="C51" s="17">
        <v>10000</v>
      </c>
      <c r="E51" s="9">
        <f t="shared" si="0"/>
        <v>0</v>
      </c>
    </row>
    <row r="52" spans="1:5" ht="12.75">
      <c r="A52" s="14" t="s">
        <v>60</v>
      </c>
      <c r="B52" s="17">
        <v>12500</v>
      </c>
      <c r="C52" s="17">
        <v>12500</v>
      </c>
      <c r="E52" s="9">
        <f t="shared" si="0"/>
        <v>0</v>
      </c>
    </row>
    <row r="53" spans="1:5" ht="12.75">
      <c r="A53" s="14" t="s">
        <v>61</v>
      </c>
      <c r="B53" s="17">
        <v>5000</v>
      </c>
      <c r="C53" s="17">
        <v>5000</v>
      </c>
      <c r="E53" s="9">
        <f t="shared" si="0"/>
        <v>0</v>
      </c>
    </row>
    <row r="54" spans="1:5" ht="12.75">
      <c r="A54" s="14" t="s">
        <v>72</v>
      </c>
      <c r="B54" s="17">
        <v>16000</v>
      </c>
      <c r="C54" s="17">
        <v>16000</v>
      </c>
      <c r="E54" s="9">
        <f t="shared" si="0"/>
        <v>0</v>
      </c>
    </row>
    <row r="55" spans="1:5" ht="12.75">
      <c r="A55" s="14" t="s">
        <v>73</v>
      </c>
      <c r="B55" s="17">
        <v>7500</v>
      </c>
      <c r="C55" s="17">
        <v>7500</v>
      </c>
      <c r="E55" s="9">
        <f t="shared" si="0"/>
        <v>0</v>
      </c>
    </row>
    <row r="56" spans="1:5" ht="12.75">
      <c r="A56" s="14" t="s">
        <v>74</v>
      </c>
      <c r="B56" s="17">
        <v>1500</v>
      </c>
      <c r="C56" s="17">
        <v>1500</v>
      </c>
      <c r="E56" s="9">
        <f t="shared" si="0"/>
        <v>0</v>
      </c>
    </row>
    <row r="57" spans="1:5" ht="12.75">
      <c r="A57" s="14" t="s">
        <v>75</v>
      </c>
      <c r="B57" s="17">
        <v>6000</v>
      </c>
      <c r="C57" s="17">
        <v>6000</v>
      </c>
      <c r="E57" s="9">
        <f t="shared" si="0"/>
        <v>0</v>
      </c>
    </row>
    <row r="58" spans="1:6" ht="12.75">
      <c r="A58" s="18" t="s">
        <v>62</v>
      </c>
      <c r="B58" s="19">
        <v>1352.26</v>
      </c>
      <c r="C58" s="19">
        <v>1173.75</v>
      </c>
      <c r="E58" s="25">
        <f t="shared" si="0"/>
        <v>-178.51</v>
      </c>
      <c r="F58" s="26">
        <f>E58/B58</f>
        <v>-0.13200863739221746</v>
      </c>
    </row>
    <row r="59" spans="1:5" ht="25.5">
      <c r="A59" s="18" t="s">
        <v>63</v>
      </c>
      <c r="B59" s="19">
        <v>732.43</v>
      </c>
      <c r="C59" s="19">
        <v>1173.75</v>
      </c>
      <c r="E59" s="9">
        <f t="shared" si="0"/>
        <v>441.32000000000005</v>
      </c>
    </row>
    <row r="60" spans="1:6" ht="25.5">
      <c r="A60" s="18" t="s">
        <v>64</v>
      </c>
      <c r="B60" s="19">
        <v>505.5</v>
      </c>
      <c r="C60" s="19">
        <v>406.25</v>
      </c>
      <c r="E60" s="25">
        <f t="shared" si="0"/>
        <v>-99.25</v>
      </c>
      <c r="F60" s="26">
        <f>E60/B60</f>
        <v>-0.1963402571711177</v>
      </c>
    </row>
    <row r="61" spans="1:6" ht="25.5">
      <c r="A61" s="18" t="s">
        <v>65</v>
      </c>
      <c r="B61" s="19">
        <v>505.5</v>
      </c>
      <c r="C61" s="19">
        <v>406.25</v>
      </c>
      <c r="E61" s="25">
        <f t="shared" si="0"/>
        <v>-99.25</v>
      </c>
      <c r="F61" s="26">
        <f>E61/B61</f>
        <v>-0.1963402571711177</v>
      </c>
    </row>
    <row r="62" spans="1:6" ht="12.75">
      <c r="A62" s="18" t="s">
        <v>66</v>
      </c>
      <c r="B62" s="19">
        <v>308.16</v>
      </c>
      <c r="C62" s="19">
        <v>230</v>
      </c>
      <c r="E62" s="25">
        <f t="shared" si="0"/>
        <v>-78.16000000000003</v>
      </c>
      <c r="F62" s="26">
        <f>E62/B62</f>
        <v>-0.25363447559709246</v>
      </c>
    </row>
    <row r="63" spans="1:6" ht="25.5">
      <c r="A63" s="18" t="s">
        <v>67</v>
      </c>
      <c r="B63" s="19">
        <v>308.16</v>
      </c>
      <c r="C63" s="19">
        <v>230</v>
      </c>
      <c r="E63" s="25">
        <f t="shared" si="0"/>
        <v>-78.16000000000003</v>
      </c>
      <c r="F63" s="26">
        <f>E63/B63</f>
        <v>-0.25363447559709246</v>
      </c>
    </row>
    <row r="64" spans="1:6" ht="12.75">
      <c r="A64" s="18" t="s">
        <v>68</v>
      </c>
      <c r="B64" s="19">
        <v>398.22</v>
      </c>
      <c r="C64" s="19">
        <v>316.25</v>
      </c>
      <c r="E64" s="25">
        <f t="shared" si="0"/>
        <v>-81.97000000000003</v>
      </c>
      <c r="F64" s="26">
        <f>E64/B64</f>
        <v>-0.20584099241625237</v>
      </c>
    </row>
    <row r="65" spans="1:5" ht="12.75">
      <c r="A65" s="18" t="s">
        <v>69</v>
      </c>
      <c r="B65" s="19">
        <v>0</v>
      </c>
      <c r="C65" s="19">
        <v>316.25</v>
      </c>
      <c r="E65" s="9">
        <f t="shared" si="0"/>
        <v>316.25</v>
      </c>
    </row>
    <row r="66" spans="1:5" ht="12.75">
      <c r="A66" s="18" t="s">
        <v>70</v>
      </c>
      <c r="B66" s="19">
        <v>0</v>
      </c>
      <c r="C66" s="19">
        <v>108.75</v>
      </c>
      <c r="E66" s="9">
        <f t="shared" si="0"/>
        <v>108.75</v>
      </c>
    </row>
    <row r="67" spans="1:5" ht="13.5" thickBot="1">
      <c r="A67" s="20" t="s">
        <v>71</v>
      </c>
      <c r="B67" s="19">
        <v>0</v>
      </c>
      <c r="C67" s="19">
        <v>108.75</v>
      </c>
      <c r="E67" s="9">
        <f t="shared" si="0"/>
        <v>108.75</v>
      </c>
    </row>
    <row r="68" spans="1:5" ht="39" thickBot="1">
      <c r="A68" s="8"/>
      <c r="B68" s="4" t="s">
        <v>13</v>
      </c>
      <c r="C68" s="4" t="s">
        <v>76</v>
      </c>
      <c r="E68" s="9"/>
    </row>
    <row r="69" spans="1:6" ht="26.25" thickBot="1">
      <c r="A69" s="2" t="s">
        <v>45</v>
      </c>
      <c r="B69" s="9">
        <v>3246.77</v>
      </c>
      <c r="C69" s="9">
        <v>1057.5</v>
      </c>
      <c r="E69" s="25">
        <f>C69+D69-B69</f>
        <v>-2189.27</v>
      </c>
      <c r="F69" s="26">
        <f>E69/B69</f>
        <v>-0.6742916806549278</v>
      </c>
    </row>
    <row r="70" spans="1:5" ht="13.5" thickBot="1">
      <c r="A70" s="1" t="s">
        <v>46</v>
      </c>
      <c r="B70" s="9">
        <v>1699.93</v>
      </c>
      <c r="C70" s="9">
        <v>2707.5</v>
      </c>
      <c r="E70" s="9">
        <f>C70+D70-B70</f>
        <v>1007.5699999999999</v>
      </c>
    </row>
    <row r="71" spans="1:5" ht="13.5" thickBot="1">
      <c r="A71" s="2" t="s">
        <v>47</v>
      </c>
      <c r="B71" s="9">
        <v>505.5</v>
      </c>
      <c r="C71" s="9">
        <v>3495</v>
      </c>
      <c r="E71" s="9">
        <f>C71+D71-B71</f>
        <v>2989.5</v>
      </c>
    </row>
    <row r="72" spans="1:5" ht="13.5" thickBot="1">
      <c r="A72" s="3" t="s">
        <v>48</v>
      </c>
      <c r="B72" s="9"/>
      <c r="C72" s="9">
        <v>10537.5</v>
      </c>
      <c r="E72" s="9">
        <f>C72+D72-B72</f>
        <v>10537.5</v>
      </c>
    </row>
    <row r="73" spans="1:5" ht="13.5" thickBot="1">
      <c r="A73" s="8" t="s">
        <v>49</v>
      </c>
      <c r="B73" s="9"/>
      <c r="C73" s="9">
        <v>3232.5</v>
      </c>
      <c r="E73" s="9">
        <f>C73+D73-B73</f>
        <v>3232.5</v>
      </c>
    </row>
    <row r="74" spans="1:5" ht="12.75">
      <c r="A74" s="23"/>
      <c r="B74" s="9"/>
      <c r="C74" s="9"/>
      <c r="E74" s="9"/>
    </row>
    <row r="75" spans="1:5" ht="12.75">
      <c r="A75" s="23"/>
      <c r="B75" s="9"/>
      <c r="C75" s="9"/>
      <c r="E75" s="9"/>
    </row>
    <row r="76" ht="12.75">
      <c r="E76" t="s">
        <v>35</v>
      </c>
    </row>
    <row r="77" ht="12.75">
      <c r="A77" t="s">
        <v>79</v>
      </c>
    </row>
    <row r="79" spans="1:3" ht="12.75">
      <c r="A79" t="s">
        <v>82</v>
      </c>
      <c r="B79" t="s">
        <v>87</v>
      </c>
      <c r="C79" t="s">
        <v>88</v>
      </c>
    </row>
    <row r="80" spans="1:5" ht="12.75">
      <c r="A80" t="s">
        <v>83</v>
      </c>
      <c r="B80" s="9">
        <v>50000</v>
      </c>
      <c r="C80" s="9">
        <v>50000</v>
      </c>
      <c r="E80" t="s">
        <v>89</v>
      </c>
    </row>
    <row r="81" ht="30">
      <c r="E81" t="s">
        <v>90</v>
      </c>
    </row>
    <row r="82" spans="1:3" ht="12.75">
      <c r="A82" s="29" t="s">
        <v>84</v>
      </c>
      <c r="B82" s="30">
        <v>64854</v>
      </c>
      <c r="C82" s="28" t="s">
        <v>85</v>
      </c>
    </row>
    <row r="83" spans="1:3" ht="12.75">
      <c r="A83" t="s">
        <v>86</v>
      </c>
      <c r="B83" s="9">
        <v>1500</v>
      </c>
      <c r="C83" s="28" t="s">
        <v>85</v>
      </c>
    </row>
    <row r="87" spans="1:3" ht="12.75">
      <c r="A87" t="s">
        <v>81</v>
      </c>
      <c r="B87" t="s">
        <v>80</v>
      </c>
      <c r="C87" t="s">
        <v>79</v>
      </c>
    </row>
    <row r="88" spans="1:3" ht="12.75">
      <c r="A88" s="9">
        <f>SUM(C3:C67,C69:C76,C73,C73,A87)</f>
        <v>209874.7</v>
      </c>
      <c r="B88" s="9">
        <f>SUM(D3:D67,D69:D76,D73,D73,B87)</f>
        <v>12484.68</v>
      </c>
      <c r="C88" s="9">
        <f>SUM(A88:B88)</f>
        <v>222359.38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</dc:creator>
  <cp:keywords/>
  <dc:description/>
  <cp:lastModifiedBy>Harm</cp:lastModifiedBy>
  <dcterms:created xsi:type="dcterms:W3CDTF">2008-09-24T15:15:03Z</dcterms:created>
  <dcterms:modified xsi:type="dcterms:W3CDTF">2008-09-25T17:52:49Z</dcterms:modified>
  <cp:category/>
  <cp:version/>
  <cp:contentType/>
  <cp:contentStatus/>
</cp:coreProperties>
</file>